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8240" windowHeight="11760"/>
  </bookViews>
  <sheets>
    <sheet name="mięso  zał nr 1 2021" sheetId="2" r:id="rId1"/>
  </sheets>
  <definedNames>
    <definedName name="_xlnm.Print_Area" localSheetId="0">'mięso  zał nr 1 2021'!$A$1:$M$89</definedName>
  </definedNames>
  <calcPr calcId="125725"/>
</workbook>
</file>

<file path=xl/calcChain.xml><?xml version="1.0" encoding="utf-8"?>
<calcChain xmlns="http://schemas.openxmlformats.org/spreadsheetml/2006/main">
  <c r="H67" i="2"/>
  <c r="F67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H54" l="1"/>
  <c r="H55"/>
  <c r="H56"/>
  <c r="H57"/>
  <c r="H58"/>
  <c r="H59"/>
  <c r="H60"/>
  <c r="H61"/>
  <c r="H62"/>
  <c r="H63"/>
  <c r="H64"/>
  <c r="H65"/>
  <c r="F56"/>
  <c r="F57"/>
  <c r="F58"/>
  <c r="F59"/>
  <c r="F60"/>
  <c r="F61"/>
  <c r="F62"/>
  <c r="F63"/>
  <c r="F64"/>
  <c r="F65"/>
  <c r="F66"/>
  <c r="F55"/>
  <c r="F54"/>
  <c r="H53"/>
  <c r="F53"/>
  <c r="F52"/>
  <c r="H52" s="1"/>
  <c r="H51"/>
  <c r="F51"/>
  <c r="H50"/>
  <c r="F50"/>
  <c r="H49"/>
  <c r="F49"/>
  <c r="H48"/>
  <c r="F48"/>
  <c r="H47"/>
  <c r="F47"/>
  <c r="H46"/>
  <c r="F46"/>
  <c r="H45"/>
  <c r="F45"/>
  <c r="H44"/>
  <c r="F44"/>
  <c r="H43"/>
  <c r="F43"/>
  <c r="H42"/>
  <c r="F42"/>
  <c r="F41"/>
  <c r="H41" s="1"/>
  <c r="F40"/>
  <c r="H40" s="1"/>
  <c r="I40" s="1"/>
  <c r="F39"/>
  <c r="H39" s="1"/>
  <c r="I39" s="1"/>
  <c r="F38"/>
  <c r="H38" s="1"/>
  <c r="I38" s="1"/>
  <c r="H37"/>
  <c r="I37" s="1"/>
  <c r="F37"/>
  <c r="F36"/>
  <c r="H36" s="1"/>
  <c r="I36" s="1"/>
  <c r="F35"/>
  <c r="H35" s="1"/>
  <c r="I35" s="1"/>
  <c r="F34"/>
  <c r="H34" s="1"/>
  <c r="I34" s="1"/>
  <c r="H33"/>
  <c r="I33" s="1"/>
  <c r="F33"/>
  <c r="F32"/>
  <c r="H32" s="1"/>
  <c r="I32" s="1"/>
  <c r="F31"/>
  <c r="H31" s="1"/>
  <c r="I31" s="1"/>
  <c r="F30"/>
  <c r="H30" s="1"/>
  <c r="I30" s="1"/>
  <c r="F29"/>
  <c r="H29" s="1"/>
  <c r="I29" s="1"/>
  <c r="F28"/>
  <c r="H28" s="1"/>
  <c r="I28" s="1"/>
  <c r="F27"/>
  <c r="H27" s="1"/>
  <c r="I27" s="1"/>
  <c r="F26"/>
  <c r="H26" s="1"/>
  <c r="I26" s="1"/>
  <c r="F25"/>
  <c r="H25" s="1"/>
  <c r="I25" s="1"/>
  <c r="F24"/>
  <c r="H24" s="1"/>
  <c r="I24" s="1"/>
  <c r="F23"/>
  <c r="H23" s="1"/>
  <c r="I23" s="1"/>
  <c r="F22"/>
  <c r="H22" s="1"/>
  <c r="I22" s="1"/>
  <c r="F21"/>
  <c r="H21" s="1"/>
  <c r="I21" s="1"/>
  <c r="F20"/>
  <c r="H20" s="1"/>
  <c r="I20" s="1"/>
  <c r="F19"/>
  <c r="H19" l="1"/>
  <c r="I19" s="1"/>
</calcChain>
</file>

<file path=xl/sharedStrings.xml><?xml version="1.0" encoding="utf-8"?>
<sst xmlns="http://schemas.openxmlformats.org/spreadsheetml/2006/main" count="127" uniqueCount="81">
  <si>
    <t>Razem</t>
  </si>
  <si>
    <t>kg</t>
  </si>
  <si>
    <t>udka z kurczaka, świeże</t>
  </si>
  <si>
    <t>szynka wiejska, świeża, chuda</t>
  </si>
  <si>
    <t>schab wieprzowy, bez kości, chudy, świeży</t>
  </si>
  <si>
    <t>polędwica z drobiu</t>
  </si>
  <si>
    <t>polędwica sopocka</t>
  </si>
  <si>
    <t>pieczeń wołowa, świeża</t>
  </si>
  <si>
    <t>łopatka bez kości, chuda, świeża</t>
  </si>
  <si>
    <t>kulki od szynki ,świeże, chude</t>
  </si>
  <si>
    <t>kiełbasa z fileta Tarczyński</t>
  </si>
  <si>
    <t>kiełbasa toruńska lub równoważna</t>
  </si>
  <si>
    <t>kiełbasa szynkowa lub równoważna</t>
  </si>
  <si>
    <t>kiełbasa krakowska podsuszana lub równoważna</t>
  </si>
  <si>
    <t>kiełbasa bieszczadzka lub równoważna</t>
  </si>
  <si>
    <t>kark wołowy, świeży, chudy</t>
  </si>
  <si>
    <t>franfruterki</t>
  </si>
  <si>
    <t>filet z kurczka, świeży, bez skóry, bez kości, klasa A</t>
  </si>
  <si>
    <t xml:space="preserve">filet z indyka, świeży </t>
  </si>
  <si>
    <t>filet z indyka wędzony, bez oznak psucia</t>
  </si>
  <si>
    <t>boczek wędzony</t>
  </si>
  <si>
    <t>antrykot, świeży, chudy, I gatunek</t>
  </si>
  <si>
    <t>Równoważny</t>
  </si>
  <si>
    <t>Produkt</t>
  </si>
  <si>
    <t>Cena brutto</t>
  </si>
  <si>
    <t>Wartość brutto</t>
  </si>
  <si>
    <t>VAT</t>
  </si>
  <si>
    <t>Wartość netto</t>
  </si>
  <si>
    <r>
      <t xml:space="preserve">Razem szacunkowa ilość </t>
    </r>
    <r>
      <rPr>
        <b/>
        <sz val="8"/>
        <rFont val="Arial CE"/>
        <family val="2"/>
        <charset val="238"/>
      </rPr>
      <t>za 12 m-cy</t>
    </r>
  </si>
  <si>
    <t>j.m.</t>
  </si>
  <si>
    <t>Cena netto</t>
  </si>
  <si>
    <t>Nazwa artykułu</t>
  </si>
  <si>
    <t>Lp.</t>
  </si>
  <si>
    <t>pasztet z kurczaka zagrodowego</t>
  </si>
  <si>
    <t>pierś z kurczaka zapieczona na maśle</t>
  </si>
  <si>
    <t>pajda z masarskiego straganu</t>
  </si>
  <si>
    <t>udziec z indyka, świeży</t>
  </si>
  <si>
    <t>udziec z kurczaka, świeży</t>
  </si>
  <si>
    <t>pałki z kurczaka, świeże</t>
  </si>
  <si>
    <t>DRUK OFERTY</t>
  </si>
  <si>
    <t>I. Dane Wykonawcy:</t>
  </si>
  <si>
    <t>1) Nazwa……………………………………………………………………….</t>
  </si>
  <si>
    <t>2) Adres………………………………………………………………………..</t>
  </si>
  <si>
    <t>3) Tel/Fax……………………………………………………………………..</t>
  </si>
  <si>
    <t>4) NIP…………………………………………………………………………</t>
  </si>
  <si>
    <t>5) REGON………………………………………………………………………</t>
  </si>
  <si>
    <t>6) KRS/CEIDG………………………………………………………………..</t>
  </si>
  <si>
    <t>7) Konto………………………………………………………………………….</t>
  </si>
  <si>
    <t>zgodnie z poniższymi cenami:</t>
  </si>
  <si>
    <t>Łączna wartość brutto  wynosi …………………………………………….PLN, słownie…………………………………………………………….</t>
  </si>
  <si>
    <t>III. Oświadczam, że akceptuję wszystkie wymagania Zamawiającego ujęte w zaproszeniu do składnia ofert.</t>
  </si>
  <si>
    <t>………………………………………………………….</t>
  </si>
  <si>
    <t>(miejscowość,data)</t>
  </si>
  <si>
    <t>…………………………………………</t>
  </si>
  <si>
    <t>(podpis i pieczatka Wykonawcy)</t>
  </si>
  <si>
    <t xml:space="preserve">II. Niniejszym składam ofertę na realizację przedmiotu zamówienia pn.: "Dostawa mięsa, wędlin, drobiu i ich przetworów wraz z transportem" </t>
  </si>
  <si>
    <t>Załącznik nr 1 ( dot zadania nr 3)</t>
  </si>
  <si>
    <t>w tym podatek VAT:                        ……………, wartość zadania netto wynosi……………………………………………………………………….PLN</t>
  </si>
  <si>
    <t>kabanosy Tarczyński Exclusive Cielęce 90g lub równoważne</t>
  </si>
  <si>
    <t>kabanosy Tarczyński Exclusive Drobiowe 90g lub równoważne</t>
  </si>
  <si>
    <t>kiełbasa biała, świeża</t>
  </si>
  <si>
    <t>kiełbasa podwawelska lub równoważna</t>
  </si>
  <si>
    <t>kiełbasa żywiecka podsuszana lub równoważna</t>
  </si>
  <si>
    <t>kiełbaski śląskie cienkie</t>
  </si>
  <si>
    <t>medaliony z indyka, świeże</t>
  </si>
  <si>
    <t>mięso od szynki, świeże, chude</t>
  </si>
  <si>
    <t>parówki  drobiowe 100% mięsa</t>
  </si>
  <si>
    <t>parówki z szynki</t>
  </si>
  <si>
    <t>parówki z szynki 250g</t>
  </si>
  <si>
    <t>porcje rosołowe, świeże</t>
  </si>
  <si>
    <t>porcje rosołowe ze skrzydełkami, świeże</t>
  </si>
  <si>
    <t>pręga wołowa, świeża</t>
  </si>
  <si>
    <t>schab pieczony, chudy, świeży</t>
  </si>
  <si>
    <t>skrzydełka z kurczaka, świeże</t>
  </si>
  <si>
    <t>szynka biała, chuda, świeża</t>
  </si>
  <si>
    <t>szynka konserwowa, chuda świeża</t>
  </si>
  <si>
    <t>szynka konserwowa 200g</t>
  </si>
  <si>
    <t>szynka nie ze wsi, chuda, świeża</t>
  </si>
  <si>
    <t>szynka tradycyjna, chuda, świeża</t>
  </si>
  <si>
    <t>szynka z "pasieki",świeża</t>
  </si>
  <si>
    <t>szt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</si>
</sst>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0.0"/>
  </numFmts>
  <fonts count="20">
    <font>
      <sz val="11"/>
      <color theme="1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8"/>
      <name val="Arial CE"/>
      <family val="2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84">
    <xf numFmtId="0" fontId="0" fillId="0" borderId="0" xfId="0"/>
    <xf numFmtId="0" fontId="2" fillId="0" borderId="0" xfId="0" applyFont="1"/>
    <xf numFmtId="0" fontId="3" fillId="0" borderId="0" xfId="1"/>
    <xf numFmtId="0" fontId="3" fillId="0" borderId="0" xfId="1" applyBorder="1"/>
    <xf numFmtId="0" fontId="2" fillId="0" borderId="0" xfId="0" applyFont="1" applyAlignment="1">
      <alignment horizontal="left" indent="9"/>
    </xf>
    <xf numFmtId="0" fontId="4" fillId="0" borderId="0" xfId="1" applyFont="1" applyBorder="1"/>
    <xf numFmtId="0" fontId="4" fillId="0" borderId="0" xfId="1" applyFont="1"/>
    <xf numFmtId="0" fontId="1" fillId="0" borderId="0" xfId="0" applyFont="1" applyAlignment="1">
      <alignment horizontal="justify"/>
    </xf>
    <xf numFmtId="0" fontId="3" fillId="0" borderId="0" xfId="1" applyFill="1"/>
    <xf numFmtId="0" fontId="3" fillId="0" borderId="0" xfId="1" applyFill="1" applyBorder="1"/>
    <xf numFmtId="0" fontId="1" fillId="0" borderId="0" xfId="0" applyFont="1" applyFill="1" applyAlignment="1">
      <alignment horizontal="justify"/>
    </xf>
    <xf numFmtId="0" fontId="0" fillId="0" borderId="0" xfId="0" applyFill="1"/>
    <xf numFmtId="0" fontId="5" fillId="0" borderId="0" xfId="0" applyFont="1" applyFill="1" applyAlignment="1">
      <alignment horizontal="justify"/>
    </xf>
    <xf numFmtId="0" fontId="0" fillId="0" borderId="1" xfId="0" applyBorder="1"/>
    <xf numFmtId="44" fontId="3" fillId="0" borderId="2" xfId="1" applyNumberFormat="1" applyBorder="1"/>
    <xf numFmtId="44" fontId="3" fillId="0" borderId="3" xfId="1" applyNumberFormat="1" applyBorder="1"/>
    <xf numFmtId="0" fontId="3" fillId="0" borderId="1" xfId="1" applyNumberFormat="1" applyFill="1" applyBorder="1" applyAlignment="1">
      <alignment horizontal="center"/>
    </xf>
    <xf numFmtId="44" fontId="3" fillId="0" borderId="3" xfId="1" applyNumberFormat="1" applyFill="1" applyBorder="1" applyAlignment="1">
      <alignment horizontal="center"/>
    </xf>
    <xf numFmtId="0" fontId="3" fillId="0" borderId="1" xfId="1" applyFill="1" applyBorder="1" applyAlignment="1">
      <alignment horizontal="right"/>
    </xf>
    <xf numFmtId="0" fontId="3" fillId="0" borderId="3" xfId="1" applyBorder="1"/>
    <xf numFmtId="0" fontId="3" fillId="0" borderId="3" xfId="1" applyNumberFormat="1" applyFill="1" applyBorder="1" applyAlignment="1">
      <alignment horizontal="center"/>
    </xf>
    <xf numFmtId="0" fontId="6" fillId="0" borderId="3" xfId="0" applyFont="1" applyBorder="1"/>
    <xf numFmtId="0" fontId="6" fillId="0" borderId="8" xfId="0" applyFont="1" applyBorder="1"/>
    <xf numFmtId="0" fontId="3" fillId="0" borderId="0" xfId="1" applyAlignment="1"/>
    <xf numFmtId="0" fontId="4" fillId="0" borderId="0" xfId="1" applyFont="1" applyAlignment="1"/>
    <xf numFmtId="0" fontId="12" fillId="0" borderId="0" xfId="1" applyFont="1"/>
    <xf numFmtId="164" fontId="3" fillId="0" borderId="1" xfId="2" applyNumberFormat="1" applyFill="1" applyBorder="1" applyAlignment="1">
      <alignment horizontal="center"/>
    </xf>
    <xf numFmtId="44" fontId="3" fillId="0" borderId="1" xfId="1" applyNumberFormat="1" applyFill="1" applyBorder="1" applyAlignment="1">
      <alignment horizontal="center"/>
    </xf>
    <xf numFmtId="0" fontId="10" fillId="0" borderId="0" xfId="1" applyFont="1" applyAlignment="1">
      <alignment vertical="center" wrapText="1"/>
    </xf>
    <xf numFmtId="0" fontId="13" fillId="0" borderId="0" xfId="1" applyFont="1"/>
    <xf numFmtId="0" fontId="13" fillId="0" borderId="0" xfId="1" applyFont="1" applyAlignment="1"/>
    <xf numFmtId="0" fontId="14" fillId="0" borderId="0" xfId="1" applyFont="1" applyAlignment="1">
      <alignment horizontal="left" vertical="center" wrapText="1"/>
    </xf>
    <xf numFmtId="0" fontId="16" fillId="0" borderId="0" xfId="0" applyFont="1" applyFill="1" applyAlignment="1">
      <alignment horizontal="left" indent="1"/>
    </xf>
    <xf numFmtId="0" fontId="15" fillId="0" borderId="0" xfId="1" applyFont="1" applyFill="1" applyAlignment="1">
      <alignment horizontal="center"/>
    </xf>
    <xf numFmtId="0" fontId="14" fillId="0" borderId="0" xfId="1" applyFont="1" applyFill="1"/>
    <xf numFmtId="0" fontId="10" fillId="0" borderId="0" xfId="1" applyFont="1" applyFill="1"/>
    <xf numFmtId="0" fontId="10" fillId="0" borderId="0" xfId="1" applyFont="1"/>
    <xf numFmtId="0" fontId="17" fillId="0" borderId="0" xfId="0" applyFont="1" applyFill="1"/>
    <xf numFmtId="0" fontId="14" fillId="0" borderId="0" xfId="1" applyFont="1"/>
    <xf numFmtId="0" fontId="18" fillId="0" borderId="4" xfId="3" applyFont="1" applyFill="1" applyBorder="1"/>
    <xf numFmtId="0" fontId="19" fillId="0" borderId="1" xfId="0" applyFont="1" applyBorder="1" applyAlignment="1"/>
    <xf numFmtId="0" fontId="18" fillId="0" borderId="1" xfId="2" applyFont="1" applyFill="1" applyBorder="1" applyAlignment="1">
      <alignment horizontal="center"/>
    </xf>
    <xf numFmtId="0" fontId="3" fillId="0" borderId="13" xfId="1" applyFill="1" applyBorder="1" applyAlignment="1">
      <alignment horizontal="right"/>
    </xf>
    <xf numFmtId="0" fontId="18" fillId="0" borderId="8" xfId="2" applyFont="1" applyFill="1" applyBorder="1" applyAlignment="1">
      <alignment horizontal="center"/>
    </xf>
    <xf numFmtId="164" fontId="3" fillId="0" borderId="8" xfId="2" applyNumberFormat="1" applyFill="1" applyBorder="1" applyAlignment="1">
      <alignment horizontal="center"/>
    </xf>
    <xf numFmtId="44" fontId="3" fillId="0" borderId="8" xfId="1" applyNumberFormat="1" applyFill="1" applyBorder="1" applyAlignment="1">
      <alignment horizontal="center"/>
    </xf>
    <xf numFmtId="0" fontId="3" fillId="0" borderId="13" xfId="1" applyNumberFormat="1" applyFill="1" applyBorder="1" applyAlignment="1">
      <alignment horizontal="center"/>
    </xf>
    <xf numFmtId="44" fontId="3" fillId="0" borderId="14" xfId="1" applyNumberFormat="1" applyBorder="1"/>
    <xf numFmtId="0" fontId="0" fillId="0" borderId="8" xfId="0" applyBorder="1"/>
    <xf numFmtId="0" fontId="3" fillId="0" borderId="1" xfId="1" applyFill="1" applyBorder="1"/>
    <xf numFmtId="0" fontId="3" fillId="0" borderId="1" xfId="1" applyFill="1" applyBorder="1" applyAlignment="1">
      <alignment horizontal="center"/>
    </xf>
    <xf numFmtId="0" fontId="3" fillId="0" borderId="13" xfId="1" applyBorder="1"/>
    <xf numFmtId="0" fontId="18" fillId="0" borderId="14" xfId="3" applyFont="1" applyFill="1" applyBorder="1"/>
    <xf numFmtId="0" fontId="4" fillId="0" borderId="15" xfId="1" applyFont="1" applyBorder="1"/>
    <xf numFmtId="0" fontId="0" fillId="0" borderId="16" xfId="0" applyBorder="1"/>
    <xf numFmtId="0" fontId="0" fillId="0" borderId="17" xfId="0" applyBorder="1"/>
    <xf numFmtId="0" fontId="17" fillId="0" borderId="16" xfId="0" applyFont="1" applyBorder="1"/>
    <xf numFmtId="44" fontId="0" fillId="0" borderId="16" xfId="0" applyNumberFormat="1" applyBorder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1" applyAlignment="1">
      <alignment horizontal="center"/>
    </xf>
    <xf numFmtId="0" fontId="10" fillId="0" borderId="0" xfId="1" applyFont="1" applyFill="1" applyAlignment="1">
      <alignment horizontal="center"/>
    </xf>
    <xf numFmtId="0" fontId="10" fillId="0" borderId="0" xfId="1" applyFont="1" applyAlignment="1">
      <alignment horizontal="center" vertical="center" wrapText="1"/>
    </xf>
    <xf numFmtId="2" fontId="3" fillId="0" borderId="1" xfId="1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ill="1" applyBorder="1" applyAlignment="1">
      <alignment horizontal="center"/>
    </xf>
    <xf numFmtId="0" fontId="3" fillId="0" borderId="0" xfId="1" applyBorder="1" applyAlignment="1">
      <alignment horizontal="center"/>
    </xf>
    <xf numFmtId="0" fontId="8" fillId="0" borderId="8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</cellXfs>
  <cellStyles count="4">
    <cellStyle name="Normalny" xfId="0" builtinId="0"/>
    <cellStyle name="Normalny 2" xfId="1"/>
    <cellStyle name="Normalny 5" xfId="3"/>
    <cellStyle name="Normalny 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view="pageBreakPreview" topLeftCell="A49" zoomScale="95" zoomScaleNormal="100" zoomScaleSheetLayoutView="95" workbookViewId="0">
      <selection activeCell="J10" sqref="J10"/>
    </sheetView>
  </sheetViews>
  <sheetFormatPr defaultRowHeight="14.25"/>
  <cols>
    <col min="1" max="1" width="3.625" customWidth="1"/>
    <col min="2" max="2" width="63.375" customWidth="1"/>
    <col min="3" max="3" width="8.625" customWidth="1"/>
    <col min="4" max="4" width="7.5" customWidth="1"/>
    <col min="5" max="5" width="8.125" style="58" customWidth="1"/>
    <col min="6" max="6" width="12" customWidth="1"/>
    <col min="8" max="8" width="12.5" customWidth="1"/>
    <col min="10" max="10" width="12.375" customWidth="1"/>
  </cols>
  <sheetData>
    <row r="2" spans="1:9">
      <c r="B2" s="2"/>
      <c r="C2" s="2"/>
    </row>
    <row r="3" spans="1:9" ht="20.25">
      <c r="B3" s="33" t="s">
        <v>39</v>
      </c>
      <c r="C3" s="37" t="s">
        <v>56</v>
      </c>
      <c r="D3" s="33"/>
      <c r="E3" s="59"/>
      <c r="F3" s="11"/>
    </row>
    <row r="4" spans="1:9">
      <c r="C4" s="11"/>
      <c r="D4" s="11"/>
      <c r="E4" s="59"/>
      <c r="F4" s="11"/>
    </row>
    <row r="5" spans="1:9" ht="15.75">
      <c r="A5" s="6"/>
      <c r="B5" s="38" t="s">
        <v>40</v>
      </c>
      <c r="C5" s="2"/>
      <c r="D5" s="2"/>
      <c r="E5" s="60"/>
      <c r="F5" s="2"/>
      <c r="G5" s="2"/>
      <c r="H5" s="8"/>
      <c r="I5" s="6"/>
    </row>
    <row r="6" spans="1:9" ht="20.25">
      <c r="A6" s="25"/>
      <c r="B6" s="29" t="s">
        <v>41</v>
      </c>
      <c r="C6" s="11"/>
      <c r="D6" s="33"/>
      <c r="E6" s="59"/>
      <c r="F6" s="11"/>
      <c r="G6" s="2"/>
      <c r="H6" s="2"/>
      <c r="I6" s="2"/>
    </row>
    <row r="7" spans="1:9" ht="15.75">
      <c r="A7" s="25"/>
      <c r="B7" s="29" t="s">
        <v>42</v>
      </c>
      <c r="C7" s="2"/>
      <c r="D7" s="2"/>
      <c r="G7" s="2"/>
      <c r="H7" s="2"/>
      <c r="I7" s="2"/>
    </row>
    <row r="8" spans="1:9" ht="15.75">
      <c r="A8" s="2"/>
      <c r="B8" s="30" t="s">
        <v>43</v>
      </c>
      <c r="C8" s="23"/>
      <c r="D8" s="24"/>
      <c r="G8" s="23"/>
      <c r="H8" s="23"/>
      <c r="I8" s="23"/>
    </row>
    <row r="9" spans="1:9" ht="15.75">
      <c r="A9" s="6"/>
      <c r="B9" s="30" t="s">
        <v>44</v>
      </c>
      <c r="C9" s="23"/>
      <c r="D9" s="24"/>
      <c r="E9" s="60"/>
      <c r="F9" s="23"/>
      <c r="G9" s="23"/>
      <c r="H9" s="23"/>
      <c r="I9" s="23"/>
    </row>
    <row r="10" spans="1:9" ht="15.75">
      <c r="A10" s="6"/>
      <c r="B10" s="29" t="s">
        <v>45</v>
      </c>
      <c r="C10" s="2"/>
      <c r="D10" s="2"/>
      <c r="E10" s="60"/>
      <c r="F10" s="2"/>
      <c r="G10" s="2"/>
      <c r="H10" s="2"/>
      <c r="I10" s="2"/>
    </row>
    <row r="11" spans="1:9" ht="15.75">
      <c r="A11" s="6"/>
      <c r="B11" s="29" t="s">
        <v>46</v>
      </c>
      <c r="C11" s="2"/>
      <c r="D11" s="2"/>
      <c r="E11" s="60"/>
      <c r="F11" s="2"/>
      <c r="G11" s="2"/>
      <c r="H11" s="2"/>
      <c r="I11" s="2"/>
    </row>
    <row r="12" spans="1:9" ht="15.75">
      <c r="A12" s="6"/>
      <c r="B12" s="29" t="s">
        <v>47</v>
      </c>
      <c r="C12" s="2"/>
      <c r="D12" s="2"/>
      <c r="E12" s="60"/>
      <c r="F12" s="2"/>
      <c r="G12" s="2"/>
      <c r="H12" s="2"/>
      <c r="I12" s="2"/>
    </row>
    <row r="13" spans="1:9" ht="15.75">
      <c r="A13" s="6"/>
      <c r="B13" s="29"/>
      <c r="C13" s="2"/>
      <c r="D13" s="2"/>
      <c r="E13" s="60"/>
      <c r="F13" s="2"/>
      <c r="G13" s="2"/>
      <c r="H13" s="2"/>
      <c r="I13" s="2"/>
    </row>
    <row r="14" spans="1:9" ht="15.75">
      <c r="A14" s="6"/>
      <c r="B14" s="34" t="s">
        <v>55</v>
      </c>
      <c r="C14" s="35"/>
      <c r="D14" s="35"/>
      <c r="E14" s="61"/>
      <c r="F14" s="36"/>
      <c r="G14" s="36"/>
      <c r="H14" s="36"/>
      <c r="I14" s="36"/>
    </row>
    <row r="15" spans="1:9" ht="37.5" customHeight="1">
      <c r="A15" s="28"/>
      <c r="B15" s="31" t="s">
        <v>48</v>
      </c>
      <c r="C15" s="28"/>
      <c r="D15" s="28"/>
      <c r="E15" s="62"/>
      <c r="F15" s="28"/>
      <c r="G15" s="28"/>
      <c r="H15" s="28"/>
      <c r="I15" s="28"/>
    </row>
    <row r="16" spans="1:9">
      <c r="A16" s="6"/>
      <c r="B16" s="2"/>
      <c r="C16" s="2"/>
      <c r="D16" s="2"/>
      <c r="E16" s="60"/>
      <c r="F16" s="2"/>
      <c r="G16" s="2"/>
      <c r="H16" s="2"/>
      <c r="I16" s="2"/>
    </row>
    <row r="17" spans="1:10">
      <c r="A17" s="79" t="s">
        <v>32</v>
      </c>
      <c r="B17" s="80" t="s">
        <v>31</v>
      </c>
      <c r="C17" s="82" t="s">
        <v>30</v>
      </c>
      <c r="D17" s="82" t="s">
        <v>29</v>
      </c>
      <c r="E17" s="82" t="s">
        <v>28</v>
      </c>
      <c r="F17" s="71" t="s">
        <v>27</v>
      </c>
      <c r="G17" s="73" t="s">
        <v>26</v>
      </c>
      <c r="H17" s="75" t="s">
        <v>25</v>
      </c>
      <c r="I17" s="77" t="s">
        <v>24</v>
      </c>
      <c r="J17" s="22" t="s">
        <v>23</v>
      </c>
    </row>
    <row r="18" spans="1:10" ht="45.75" customHeight="1">
      <c r="A18" s="79"/>
      <c r="B18" s="81"/>
      <c r="C18" s="83"/>
      <c r="D18" s="83"/>
      <c r="E18" s="83"/>
      <c r="F18" s="72"/>
      <c r="G18" s="74"/>
      <c r="H18" s="76"/>
      <c r="I18" s="78"/>
      <c r="J18" s="21" t="s">
        <v>22</v>
      </c>
    </row>
    <row r="19" spans="1:10" ht="15">
      <c r="A19" s="19">
        <v>1</v>
      </c>
      <c r="B19" s="39" t="s">
        <v>21</v>
      </c>
      <c r="C19" s="18"/>
      <c r="D19" s="41" t="s">
        <v>1</v>
      </c>
      <c r="E19" s="26">
        <v>3</v>
      </c>
      <c r="F19" s="17">
        <f t="shared" ref="F19:F66" si="0">C19*E19</f>
        <v>0</v>
      </c>
      <c r="G19" s="20"/>
      <c r="H19" s="15">
        <f t="shared" ref="H19:H65" si="1">F19+F19*G19/100</f>
        <v>0</v>
      </c>
      <c r="I19" s="14">
        <f t="shared" ref="I19:I66" si="2">H19/E19</f>
        <v>0</v>
      </c>
      <c r="J19" s="13"/>
    </row>
    <row r="20" spans="1:10" ht="15">
      <c r="A20" s="19">
        <v>2</v>
      </c>
      <c r="B20" s="39" t="s">
        <v>20</v>
      </c>
      <c r="C20" s="18"/>
      <c r="D20" s="41" t="s">
        <v>1</v>
      </c>
      <c r="E20" s="26">
        <v>21.164999999999999</v>
      </c>
      <c r="F20" s="17">
        <f t="shared" si="0"/>
        <v>0</v>
      </c>
      <c r="G20" s="16"/>
      <c r="H20" s="15">
        <f t="shared" si="1"/>
        <v>0</v>
      </c>
      <c r="I20" s="14">
        <f t="shared" si="2"/>
        <v>0</v>
      </c>
      <c r="J20" s="13"/>
    </row>
    <row r="21" spans="1:10" ht="15">
      <c r="A21" s="19">
        <v>3</v>
      </c>
      <c r="B21" s="39" t="s">
        <v>19</v>
      </c>
      <c r="C21" s="18"/>
      <c r="D21" s="41" t="s">
        <v>1</v>
      </c>
      <c r="E21" s="26">
        <v>1</v>
      </c>
      <c r="F21" s="17">
        <f t="shared" si="0"/>
        <v>0</v>
      </c>
      <c r="G21" s="16"/>
      <c r="H21" s="15">
        <f t="shared" si="1"/>
        <v>0</v>
      </c>
      <c r="I21" s="14">
        <f t="shared" si="2"/>
        <v>0</v>
      </c>
      <c r="J21" s="13"/>
    </row>
    <row r="22" spans="1:10" ht="15">
      <c r="A22" s="19">
        <v>4</v>
      </c>
      <c r="B22" s="39" t="s">
        <v>18</v>
      </c>
      <c r="C22" s="18"/>
      <c r="D22" s="41" t="s">
        <v>1</v>
      </c>
      <c r="E22" s="26">
        <v>190.5</v>
      </c>
      <c r="F22" s="17">
        <f t="shared" si="0"/>
        <v>0</v>
      </c>
      <c r="G22" s="16"/>
      <c r="H22" s="15">
        <f t="shared" si="1"/>
        <v>0</v>
      </c>
      <c r="I22" s="14">
        <f t="shared" si="2"/>
        <v>0</v>
      </c>
      <c r="J22" s="13"/>
    </row>
    <row r="23" spans="1:10" ht="15">
      <c r="A23" s="19">
        <v>5</v>
      </c>
      <c r="B23" s="39" t="s">
        <v>17</v>
      </c>
      <c r="C23" s="18"/>
      <c r="D23" s="41" t="s">
        <v>1</v>
      </c>
      <c r="E23" s="26">
        <v>928.71</v>
      </c>
      <c r="F23" s="17">
        <f t="shared" si="0"/>
        <v>0</v>
      </c>
      <c r="G23" s="16"/>
      <c r="H23" s="15">
        <f t="shared" si="1"/>
        <v>0</v>
      </c>
      <c r="I23" s="14">
        <f t="shared" si="2"/>
        <v>0</v>
      </c>
      <c r="J23" s="13"/>
    </row>
    <row r="24" spans="1:10" ht="15">
      <c r="A24" s="19">
        <v>6</v>
      </c>
      <c r="B24" s="39" t="s">
        <v>16</v>
      </c>
      <c r="C24" s="18"/>
      <c r="D24" s="41" t="s">
        <v>1</v>
      </c>
      <c r="E24" s="26">
        <v>1</v>
      </c>
      <c r="F24" s="17">
        <f t="shared" si="0"/>
        <v>0</v>
      </c>
      <c r="G24" s="16"/>
      <c r="H24" s="15">
        <f t="shared" si="1"/>
        <v>0</v>
      </c>
      <c r="I24" s="14">
        <f t="shared" si="2"/>
        <v>0</v>
      </c>
      <c r="J24" s="13"/>
    </row>
    <row r="25" spans="1:10" ht="15">
      <c r="A25" s="19">
        <v>7</v>
      </c>
      <c r="B25" s="40" t="s">
        <v>58</v>
      </c>
      <c r="C25" s="18"/>
      <c r="D25" s="41" t="s">
        <v>80</v>
      </c>
      <c r="E25" s="26">
        <v>5</v>
      </c>
      <c r="F25" s="17">
        <f t="shared" si="0"/>
        <v>0</v>
      </c>
      <c r="G25" s="16"/>
      <c r="H25" s="15">
        <f t="shared" si="1"/>
        <v>0</v>
      </c>
      <c r="I25" s="14">
        <f t="shared" si="2"/>
        <v>0</v>
      </c>
      <c r="J25" s="13"/>
    </row>
    <row r="26" spans="1:10" ht="15">
      <c r="A26" s="19">
        <v>8</v>
      </c>
      <c r="B26" s="40" t="s">
        <v>59</v>
      </c>
      <c r="C26" s="18"/>
      <c r="D26" s="41" t="s">
        <v>80</v>
      </c>
      <c r="E26" s="26">
        <v>5</v>
      </c>
      <c r="F26" s="17">
        <f t="shared" si="0"/>
        <v>0</v>
      </c>
      <c r="G26" s="16"/>
      <c r="H26" s="15">
        <f t="shared" si="1"/>
        <v>0</v>
      </c>
      <c r="I26" s="14">
        <f t="shared" si="2"/>
        <v>0</v>
      </c>
      <c r="J26" s="13"/>
    </row>
    <row r="27" spans="1:10" ht="15">
      <c r="A27" s="19">
        <v>9</v>
      </c>
      <c r="B27" s="39" t="s">
        <v>15</v>
      </c>
      <c r="C27" s="18"/>
      <c r="D27" s="41" t="s">
        <v>1</v>
      </c>
      <c r="E27" s="26">
        <v>24.389999999999997</v>
      </c>
      <c r="F27" s="17">
        <f t="shared" si="0"/>
        <v>0</v>
      </c>
      <c r="G27" s="16"/>
      <c r="H27" s="15">
        <f t="shared" si="1"/>
        <v>0</v>
      </c>
      <c r="I27" s="14">
        <f t="shared" si="2"/>
        <v>0</v>
      </c>
      <c r="J27" s="13"/>
    </row>
    <row r="28" spans="1:10" ht="15">
      <c r="A28" s="19">
        <v>10</v>
      </c>
      <c r="B28" s="39" t="s">
        <v>60</v>
      </c>
      <c r="C28" s="18"/>
      <c r="D28" s="41" t="s">
        <v>1</v>
      </c>
      <c r="E28" s="26">
        <v>54.215999999999994</v>
      </c>
      <c r="F28" s="17">
        <f t="shared" si="0"/>
        <v>0</v>
      </c>
      <c r="G28" s="16"/>
      <c r="H28" s="15">
        <f t="shared" si="1"/>
        <v>0</v>
      </c>
      <c r="I28" s="14">
        <f t="shared" si="2"/>
        <v>0</v>
      </c>
      <c r="J28" s="13"/>
    </row>
    <row r="29" spans="1:10" ht="15">
      <c r="A29" s="19">
        <v>11</v>
      </c>
      <c r="B29" s="39" t="s">
        <v>14</v>
      </c>
      <c r="C29" s="18"/>
      <c r="D29" s="41" t="s">
        <v>1</v>
      </c>
      <c r="E29" s="26">
        <v>1</v>
      </c>
      <c r="F29" s="17">
        <f t="shared" si="0"/>
        <v>0</v>
      </c>
      <c r="G29" s="16"/>
      <c r="H29" s="15">
        <f t="shared" si="1"/>
        <v>0</v>
      </c>
      <c r="I29" s="14">
        <f t="shared" si="2"/>
        <v>0</v>
      </c>
      <c r="J29" s="13"/>
    </row>
    <row r="30" spans="1:10" ht="15">
      <c r="A30" s="19">
        <v>12</v>
      </c>
      <c r="B30" s="39" t="s">
        <v>13</v>
      </c>
      <c r="C30" s="18"/>
      <c r="D30" s="41" t="s">
        <v>1</v>
      </c>
      <c r="E30" s="26">
        <v>30.090000000000003</v>
      </c>
      <c r="F30" s="17">
        <f t="shared" si="0"/>
        <v>0</v>
      </c>
      <c r="G30" s="16"/>
      <c r="H30" s="15">
        <f t="shared" si="1"/>
        <v>0</v>
      </c>
      <c r="I30" s="14">
        <f t="shared" si="2"/>
        <v>0</v>
      </c>
      <c r="J30" s="13"/>
    </row>
    <row r="31" spans="1:10" ht="15">
      <c r="A31" s="19">
        <v>13</v>
      </c>
      <c r="B31" s="39" t="s">
        <v>12</v>
      </c>
      <c r="C31" s="18"/>
      <c r="D31" s="41" t="s">
        <v>1</v>
      </c>
      <c r="E31" s="26">
        <v>36.909000000000006</v>
      </c>
      <c r="F31" s="17">
        <f t="shared" si="0"/>
        <v>0</v>
      </c>
      <c r="G31" s="16"/>
      <c r="H31" s="15">
        <f t="shared" si="1"/>
        <v>0</v>
      </c>
      <c r="I31" s="14">
        <f t="shared" si="2"/>
        <v>0</v>
      </c>
      <c r="J31" s="13"/>
    </row>
    <row r="32" spans="1:10" ht="15">
      <c r="A32" s="19">
        <v>14</v>
      </c>
      <c r="B32" s="39" t="s">
        <v>61</v>
      </c>
      <c r="C32" s="18"/>
      <c r="D32" s="41" t="s">
        <v>1</v>
      </c>
      <c r="E32" s="26">
        <v>4.41</v>
      </c>
      <c r="F32" s="17">
        <f t="shared" si="0"/>
        <v>0</v>
      </c>
      <c r="G32" s="16"/>
      <c r="H32" s="15">
        <f t="shared" si="1"/>
        <v>0</v>
      </c>
      <c r="I32" s="14">
        <f t="shared" si="2"/>
        <v>0</v>
      </c>
      <c r="J32" s="13"/>
    </row>
    <row r="33" spans="1:10" ht="15">
      <c r="A33" s="19">
        <v>15</v>
      </c>
      <c r="B33" s="39" t="s">
        <v>11</v>
      </c>
      <c r="C33" s="18"/>
      <c r="D33" s="41" t="s">
        <v>1</v>
      </c>
      <c r="E33" s="26">
        <v>18.825000000000003</v>
      </c>
      <c r="F33" s="17">
        <f t="shared" si="0"/>
        <v>0</v>
      </c>
      <c r="G33" s="16"/>
      <c r="H33" s="15">
        <f t="shared" si="1"/>
        <v>0</v>
      </c>
      <c r="I33" s="14">
        <f t="shared" si="2"/>
        <v>0</v>
      </c>
      <c r="J33" s="13"/>
    </row>
    <row r="34" spans="1:10" ht="15">
      <c r="A34" s="19">
        <v>16</v>
      </c>
      <c r="B34" s="39" t="s">
        <v>10</v>
      </c>
      <c r="C34" s="18"/>
      <c r="D34" s="41" t="s">
        <v>1</v>
      </c>
      <c r="E34" s="26">
        <v>1</v>
      </c>
      <c r="F34" s="17">
        <f t="shared" si="0"/>
        <v>0</v>
      </c>
      <c r="G34" s="16"/>
      <c r="H34" s="15">
        <f t="shared" si="1"/>
        <v>0</v>
      </c>
      <c r="I34" s="14">
        <f t="shared" si="2"/>
        <v>0</v>
      </c>
      <c r="J34" s="13"/>
    </row>
    <row r="35" spans="1:10" ht="15">
      <c r="A35" s="19">
        <v>17</v>
      </c>
      <c r="B35" s="39" t="s">
        <v>62</v>
      </c>
      <c r="C35" s="18"/>
      <c r="D35" s="41" t="s">
        <v>1</v>
      </c>
      <c r="E35" s="26">
        <v>20.747999999999998</v>
      </c>
      <c r="F35" s="17">
        <f t="shared" si="0"/>
        <v>0</v>
      </c>
      <c r="G35" s="16"/>
      <c r="H35" s="15">
        <f t="shared" si="1"/>
        <v>0</v>
      </c>
      <c r="I35" s="14">
        <f t="shared" si="2"/>
        <v>0</v>
      </c>
      <c r="J35" s="13"/>
    </row>
    <row r="36" spans="1:10" ht="15">
      <c r="A36" s="19">
        <v>18</v>
      </c>
      <c r="B36" s="39" t="s">
        <v>63</v>
      </c>
      <c r="C36" s="18"/>
      <c r="D36" s="41" t="s">
        <v>1</v>
      </c>
      <c r="E36" s="26">
        <v>5</v>
      </c>
      <c r="F36" s="17">
        <f t="shared" si="0"/>
        <v>0</v>
      </c>
      <c r="G36" s="16"/>
      <c r="H36" s="15">
        <f t="shared" si="1"/>
        <v>0</v>
      </c>
      <c r="I36" s="14">
        <f t="shared" si="2"/>
        <v>0</v>
      </c>
      <c r="J36" s="13"/>
    </row>
    <row r="37" spans="1:10" ht="15">
      <c r="A37" s="19">
        <v>19</v>
      </c>
      <c r="B37" s="39" t="s">
        <v>9</v>
      </c>
      <c r="C37" s="18"/>
      <c r="D37" s="41" t="s">
        <v>1</v>
      </c>
      <c r="E37" s="26">
        <v>121.94999999999999</v>
      </c>
      <c r="F37" s="17">
        <f t="shared" si="0"/>
        <v>0</v>
      </c>
      <c r="G37" s="16"/>
      <c r="H37" s="15">
        <f t="shared" si="1"/>
        <v>0</v>
      </c>
      <c r="I37" s="14">
        <f t="shared" si="2"/>
        <v>0</v>
      </c>
      <c r="J37" s="13"/>
    </row>
    <row r="38" spans="1:10" ht="15">
      <c r="A38" s="19">
        <v>20</v>
      </c>
      <c r="B38" s="39" t="s">
        <v>8</v>
      </c>
      <c r="C38" s="18"/>
      <c r="D38" s="41" t="s">
        <v>1</v>
      </c>
      <c r="E38" s="26">
        <v>376.12499999999994</v>
      </c>
      <c r="F38" s="17">
        <f t="shared" si="0"/>
        <v>0</v>
      </c>
      <c r="G38" s="16"/>
      <c r="H38" s="15">
        <f t="shared" si="1"/>
        <v>0</v>
      </c>
      <c r="I38" s="14">
        <f t="shared" si="2"/>
        <v>0</v>
      </c>
      <c r="J38" s="13"/>
    </row>
    <row r="39" spans="1:10" ht="15">
      <c r="A39" s="19">
        <v>21</v>
      </c>
      <c r="B39" s="39" t="s">
        <v>64</v>
      </c>
      <c r="C39" s="18"/>
      <c r="D39" s="41" t="s">
        <v>1</v>
      </c>
      <c r="E39" s="26">
        <v>15</v>
      </c>
      <c r="F39" s="17">
        <f t="shared" si="0"/>
        <v>0</v>
      </c>
      <c r="G39" s="16"/>
      <c r="H39" s="15">
        <f t="shared" si="1"/>
        <v>0</v>
      </c>
      <c r="I39" s="14">
        <f t="shared" si="2"/>
        <v>0</v>
      </c>
      <c r="J39" s="13"/>
    </row>
    <row r="40" spans="1:10" ht="15">
      <c r="A40" s="19">
        <v>22</v>
      </c>
      <c r="B40" s="39" t="s">
        <v>65</v>
      </c>
      <c r="C40" s="18"/>
      <c r="D40" s="41" t="s">
        <v>1</v>
      </c>
      <c r="E40" s="26">
        <v>49.203000000000003</v>
      </c>
      <c r="F40" s="17">
        <f t="shared" si="0"/>
        <v>0</v>
      </c>
      <c r="G40" s="16"/>
      <c r="H40" s="15">
        <f t="shared" si="1"/>
        <v>0</v>
      </c>
      <c r="I40" s="14">
        <f t="shared" si="2"/>
        <v>0</v>
      </c>
      <c r="J40" s="13"/>
    </row>
    <row r="41" spans="1:10" ht="15">
      <c r="A41" s="19">
        <v>23</v>
      </c>
      <c r="B41" s="39" t="s">
        <v>35</v>
      </c>
      <c r="C41" s="18"/>
      <c r="D41" s="41" t="s">
        <v>1</v>
      </c>
      <c r="E41" s="26">
        <v>1</v>
      </c>
      <c r="F41" s="17">
        <f t="shared" si="0"/>
        <v>0</v>
      </c>
      <c r="G41" s="16"/>
      <c r="H41" s="15">
        <f t="shared" si="1"/>
        <v>0</v>
      </c>
      <c r="I41" s="14">
        <f t="shared" si="2"/>
        <v>0</v>
      </c>
      <c r="J41" s="13"/>
    </row>
    <row r="42" spans="1:10" ht="15">
      <c r="A42" s="19">
        <v>24</v>
      </c>
      <c r="B42" s="39" t="s">
        <v>38</v>
      </c>
      <c r="C42" s="18"/>
      <c r="D42" s="41" t="s">
        <v>1</v>
      </c>
      <c r="E42" s="26">
        <v>51.255000000000003</v>
      </c>
      <c r="F42" s="17">
        <f t="shared" si="0"/>
        <v>0</v>
      </c>
      <c r="G42" s="16"/>
      <c r="H42" s="15">
        <f t="shared" si="1"/>
        <v>0</v>
      </c>
      <c r="I42" s="14">
        <f t="shared" si="2"/>
        <v>0</v>
      </c>
      <c r="J42" s="13"/>
    </row>
    <row r="43" spans="1:10" ht="15">
      <c r="A43" s="19">
        <v>25</v>
      </c>
      <c r="B43" s="39" t="s">
        <v>66</v>
      </c>
      <c r="C43" s="18"/>
      <c r="D43" s="41" t="s">
        <v>1</v>
      </c>
      <c r="E43" s="26">
        <v>9.75</v>
      </c>
      <c r="F43" s="17">
        <f t="shared" si="0"/>
        <v>0</v>
      </c>
      <c r="G43" s="16"/>
      <c r="H43" s="15">
        <f t="shared" si="1"/>
        <v>0</v>
      </c>
      <c r="I43" s="14">
        <f t="shared" si="2"/>
        <v>0</v>
      </c>
      <c r="J43" s="13"/>
    </row>
    <row r="44" spans="1:10" ht="15">
      <c r="A44" s="19">
        <v>26</v>
      </c>
      <c r="B44" s="39" t="s">
        <v>67</v>
      </c>
      <c r="C44" s="18"/>
      <c r="D44" s="41" t="s">
        <v>1</v>
      </c>
      <c r="E44" s="26">
        <v>24.150000000000002</v>
      </c>
      <c r="F44" s="17">
        <f t="shared" si="0"/>
        <v>0</v>
      </c>
      <c r="G44" s="16"/>
      <c r="H44" s="15">
        <f t="shared" si="1"/>
        <v>0</v>
      </c>
      <c r="I44" s="14">
        <f t="shared" si="2"/>
        <v>0</v>
      </c>
      <c r="J44" s="13"/>
    </row>
    <row r="45" spans="1:10" ht="15">
      <c r="A45" s="19">
        <v>27</v>
      </c>
      <c r="B45" s="39" t="s">
        <v>68</v>
      </c>
      <c r="C45" s="18"/>
      <c r="D45" s="41" t="s">
        <v>80</v>
      </c>
      <c r="E45" s="26">
        <v>15</v>
      </c>
      <c r="F45" s="17">
        <f t="shared" si="0"/>
        <v>0</v>
      </c>
      <c r="G45" s="16"/>
      <c r="H45" s="15">
        <f t="shared" si="1"/>
        <v>0</v>
      </c>
      <c r="I45" s="14">
        <f t="shared" si="2"/>
        <v>0</v>
      </c>
      <c r="J45" s="13"/>
    </row>
    <row r="46" spans="1:10" ht="15">
      <c r="A46" s="19">
        <v>28</v>
      </c>
      <c r="B46" s="39" t="s">
        <v>33</v>
      </c>
      <c r="C46" s="18"/>
      <c r="D46" s="41" t="s">
        <v>1</v>
      </c>
      <c r="E46" s="26">
        <v>14.25</v>
      </c>
      <c r="F46" s="17">
        <f t="shared" si="0"/>
        <v>0</v>
      </c>
      <c r="G46" s="16"/>
      <c r="H46" s="15">
        <f t="shared" si="1"/>
        <v>0</v>
      </c>
      <c r="I46" s="14">
        <f t="shared" si="2"/>
        <v>0</v>
      </c>
      <c r="J46" s="13"/>
    </row>
    <row r="47" spans="1:10" ht="15">
      <c r="A47" s="19">
        <v>29</v>
      </c>
      <c r="B47" s="39" t="s">
        <v>7</v>
      </c>
      <c r="C47" s="18"/>
      <c r="D47" s="41" t="s">
        <v>1</v>
      </c>
      <c r="E47" s="26">
        <v>37.89</v>
      </c>
      <c r="F47" s="17">
        <f t="shared" si="0"/>
        <v>0</v>
      </c>
      <c r="G47" s="16"/>
      <c r="H47" s="15">
        <f t="shared" si="1"/>
        <v>0</v>
      </c>
      <c r="I47" s="14">
        <f t="shared" si="2"/>
        <v>0</v>
      </c>
      <c r="J47" s="13"/>
    </row>
    <row r="48" spans="1:10" ht="15">
      <c r="A48" s="19">
        <v>30</v>
      </c>
      <c r="B48" s="39" t="s">
        <v>34</v>
      </c>
      <c r="C48" s="18"/>
      <c r="D48" s="41" t="s">
        <v>1</v>
      </c>
      <c r="E48" s="26">
        <v>30.464999999999996</v>
      </c>
      <c r="F48" s="17">
        <f t="shared" si="0"/>
        <v>0</v>
      </c>
      <c r="G48" s="16"/>
      <c r="H48" s="15">
        <f t="shared" si="1"/>
        <v>0</v>
      </c>
      <c r="I48" s="14">
        <f t="shared" si="2"/>
        <v>0</v>
      </c>
      <c r="J48" s="13"/>
    </row>
    <row r="49" spans="1:10" ht="15">
      <c r="A49" s="19">
        <v>31</v>
      </c>
      <c r="B49" s="39" t="s">
        <v>6</v>
      </c>
      <c r="C49" s="18"/>
      <c r="D49" s="41" t="s">
        <v>1</v>
      </c>
      <c r="E49" s="26">
        <v>37.739999999999995</v>
      </c>
      <c r="F49" s="17">
        <f t="shared" si="0"/>
        <v>0</v>
      </c>
      <c r="G49" s="16"/>
      <c r="H49" s="15">
        <f t="shared" si="1"/>
        <v>0</v>
      </c>
      <c r="I49" s="14">
        <f t="shared" si="2"/>
        <v>0</v>
      </c>
      <c r="J49" s="13"/>
    </row>
    <row r="50" spans="1:10" ht="15">
      <c r="A50" s="19">
        <v>32</v>
      </c>
      <c r="B50" s="39" t="s">
        <v>5</v>
      </c>
      <c r="C50" s="18"/>
      <c r="D50" s="41" t="s">
        <v>1</v>
      </c>
      <c r="E50" s="26">
        <v>9.5670000000000002</v>
      </c>
      <c r="F50" s="17">
        <f t="shared" si="0"/>
        <v>0</v>
      </c>
      <c r="G50" s="16"/>
      <c r="H50" s="15">
        <f t="shared" si="1"/>
        <v>0</v>
      </c>
      <c r="I50" s="14">
        <f t="shared" si="2"/>
        <v>0</v>
      </c>
      <c r="J50" s="13"/>
    </row>
    <row r="51" spans="1:10" ht="15">
      <c r="A51" s="19">
        <v>33</v>
      </c>
      <c r="B51" s="39" t="s">
        <v>69</v>
      </c>
      <c r="C51" s="18"/>
      <c r="D51" s="41" t="s">
        <v>1</v>
      </c>
      <c r="E51" s="26">
        <v>452.84999999999997</v>
      </c>
      <c r="F51" s="17">
        <f t="shared" si="0"/>
        <v>0</v>
      </c>
      <c r="G51" s="16"/>
      <c r="H51" s="15">
        <f t="shared" si="1"/>
        <v>0</v>
      </c>
      <c r="I51" s="14">
        <f t="shared" si="2"/>
        <v>0</v>
      </c>
      <c r="J51" s="13"/>
    </row>
    <row r="52" spans="1:10" ht="15">
      <c r="A52" s="19">
        <v>34</v>
      </c>
      <c r="B52" s="39" t="s">
        <v>70</v>
      </c>
      <c r="C52" s="18"/>
      <c r="D52" s="41" t="s">
        <v>1</v>
      </c>
      <c r="E52" s="26">
        <v>1</v>
      </c>
      <c r="F52" s="17">
        <f t="shared" si="0"/>
        <v>0</v>
      </c>
      <c r="G52" s="16"/>
      <c r="H52" s="15">
        <f t="shared" si="1"/>
        <v>0</v>
      </c>
      <c r="I52" s="14">
        <f t="shared" si="2"/>
        <v>0</v>
      </c>
      <c r="J52" s="13"/>
    </row>
    <row r="53" spans="1:10" ht="15">
      <c r="A53" s="19">
        <v>35</v>
      </c>
      <c r="B53" s="39" t="s">
        <v>71</v>
      </c>
      <c r="C53" s="18"/>
      <c r="D53" s="41" t="s">
        <v>1</v>
      </c>
      <c r="E53" s="26">
        <v>7.83</v>
      </c>
      <c r="F53" s="17">
        <f t="shared" si="0"/>
        <v>0</v>
      </c>
      <c r="G53" s="16"/>
      <c r="H53" s="15">
        <f t="shared" si="1"/>
        <v>0</v>
      </c>
      <c r="I53" s="14">
        <f t="shared" si="2"/>
        <v>0</v>
      </c>
      <c r="J53" s="13"/>
    </row>
    <row r="54" spans="1:10" ht="15">
      <c r="A54" s="19">
        <v>36</v>
      </c>
      <c r="B54" s="39" t="s">
        <v>72</v>
      </c>
      <c r="C54" s="18"/>
      <c r="D54" s="41" t="s">
        <v>1</v>
      </c>
      <c r="E54" s="26">
        <v>15.683999999999999</v>
      </c>
      <c r="F54" s="27">
        <f t="shared" si="0"/>
        <v>0</v>
      </c>
      <c r="G54" s="16"/>
      <c r="H54" s="15">
        <f t="shared" si="1"/>
        <v>0</v>
      </c>
      <c r="I54" s="14">
        <f t="shared" si="2"/>
        <v>0</v>
      </c>
      <c r="J54" s="13"/>
    </row>
    <row r="55" spans="1:10" ht="15">
      <c r="A55" s="19">
        <v>37</v>
      </c>
      <c r="B55" s="39" t="s">
        <v>4</v>
      </c>
      <c r="C55" s="42"/>
      <c r="D55" s="43" t="s">
        <v>1</v>
      </c>
      <c r="E55" s="44">
        <v>193.3845</v>
      </c>
      <c r="F55" s="45">
        <f t="shared" si="0"/>
        <v>0</v>
      </c>
      <c r="G55" s="46"/>
      <c r="H55" s="15">
        <f t="shared" si="1"/>
        <v>0</v>
      </c>
      <c r="I55" s="14">
        <f t="shared" si="2"/>
        <v>0</v>
      </c>
      <c r="J55" s="48"/>
    </row>
    <row r="56" spans="1:10" ht="15">
      <c r="A56" s="19">
        <v>38</v>
      </c>
      <c r="B56" s="39" t="s">
        <v>73</v>
      </c>
      <c r="C56" s="49"/>
      <c r="D56" s="41" t="s">
        <v>1</v>
      </c>
      <c r="E56" s="63">
        <v>127.81500000000001</v>
      </c>
      <c r="F56" s="45">
        <f t="shared" si="0"/>
        <v>0</v>
      </c>
      <c r="G56" s="50"/>
      <c r="H56" s="15">
        <f t="shared" si="1"/>
        <v>0</v>
      </c>
      <c r="I56" s="14">
        <f t="shared" si="2"/>
        <v>0</v>
      </c>
      <c r="J56" s="13"/>
    </row>
    <row r="57" spans="1:10" ht="15">
      <c r="A57" s="19">
        <v>39</v>
      </c>
      <c r="B57" s="39" t="s">
        <v>74</v>
      </c>
      <c r="C57" s="49"/>
      <c r="D57" s="41" t="s">
        <v>1</v>
      </c>
      <c r="E57" s="50">
        <v>1</v>
      </c>
      <c r="F57" s="45">
        <f t="shared" si="0"/>
        <v>0</v>
      </c>
      <c r="G57" s="49"/>
      <c r="H57" s="15">
        <f t="shared" si="1"/>
        <v>0</v>
      </c>
      <c r="I57" s="14">
        <f t="shared" si="2"/>
        <v>0</v>
      </c>
      <c r="J57" s="13"/>
    </row>
    <row r="58" spans="1:10" ht="15">
      <c r="A58" s="19">
        <v>40</v>
      </c>
      <c r="B58" s="39" t="s">
        <v>75</v>
      </c>
      <c r="C58" s="49"/>
      <c r="D58" s="41" t="s">
        <v>1</v>
      </c>
      <c r="E58" s="50">
        <v>27.665999999999997</v>
      </c>
      <c r="F58" s="45">
        <f t="shared" si="0"/>
        <v>0</v>
      </c>
      <c r="G58" s="49"/>
      <c r="H58" s="15">
        <f t="shared" si="1"/>
        <v>0</v>
      </c>
      <c r="I58" s="14">
        <f t="shared" si="2"/>
        <v>0</v>
      </c>
      <c r="J58" s="13"/>
    </row>
    <row r="59" spans="1:10" ht="15">
      <c r="A59" s="19">
        <v>41</v>
      </c>
      <c r="B59" s="39" t="s">
        <v>76</v>
      </c>
      <c r="C59" s="49"/>
      <c r="D59" s="41" t="s">
        <v>80</v>
      </c>
      <c r="E59" s="50">
        <v>6</v>
      </c>
      <c r="F59" s="45">
        <f t="shared" si="0"/>
        <v>0</v>
      </c>
      <c r="G59" s="49"/>
      <c r="H59" s="15">
        <f t="shared" si="1"/>
        <v>0</v>
      </c>
      <c r="I59" s="14">
        <f t="shared" si="2"/>
        <v>0</v>
      </c>
      <c r="J59" s="13"/>
    </row>
    <row r="60" spans="1:10" ht="15">
      <c r="A60" s="19">
        <v>42</v>
      </c>
      <c r="B60" s="39" t="s">
        <v>77</v>
      </c>
      <c r="C60" s="13"/>
      <c r="D60" s="41" t="s">
        <v>1</v>
      </c>
      <c r="E60" s="64">
        <v>1</v>
      </c>
      <c r="F60" s="45">
        <f t="shared" si="0"/>
        <v>0</v>
      </c>
      <c r="G60" s="13"/>
      <c r="H60" s="15">
        <f t="shared" si="1"/>
        <v>0</v>
      </c>
      <c r="I60" s="14">
        <f t="shared" si="2"/>
        <v>0</v>
      </c>
      <c r="J60" s="13"/>
    </row>
    <row r="61" spans="1:10" ht="15">
      <c r="A61" s="19">
        <v>43</v>
      </c>
      <c r="B61" s="39" t="s">
        <v>78</v>
      </c>
      <c r="C61" s="13"/>
      <c r="D61" s="41" t="s">
        <v>1</v>
      </c>
      <c r="E61" s="64">
        <v>3.3000000000000003</v>
      </c>
      <c r="F61" s="45">
        <f t="shared" si="0"/>
        <v>0</v>
      </c>
      <c r="G61" s="13"/>
      <c r="H61" s="15">
        <f t="shared" si="1"/>
        <v>0</v>
      </c>
      <c r="I61" s="14">
        <f t="shared" si="2"/>
        <v>0</v>
      </c>
      <c r="J61" s="13"/>
    </row>
    <row r="62" spans="1:10" ht="15">
      <c r="A62" s="19">
        <v>44</v>
      </c>
      <c r="B62" s="39" t="s">
        <v>79</v>
      </c>
      <c r="C62" s="13"/>
      <c r="D62" s="41" t="s">
        <v>1</v>
      </c>
      <c r="E62" s="64">
        <v>2</v>
      </c>
      <c r="F62" s="45">
        <f t="shared" si="0"/>
        <v>0</v>
      </c>
      <c r="G62" s="13"/>
      <c r="H62" s="15">
        <f t="shared" si="1"/>
        <v>0</v>
      </c>
      <c r="I62" s="14">
        <f t="shared" si="2"/>
        <v>0</v>
      </c>
      <c r="J62" s="13"/>
    </row>
    <row r="63" spans="1:10" ht="15">
      <c r="A63" s="19">
        <v>45</v>
      </c>
      <c r="B63" s="39" t="s">
        <v>3</v>
      </c>
      <c r="C63" s="13"/>
      <c r="D63" s="41" t="s">
        <v>1</v>
      </c>
      <c r="E63" s="64">
        <v>26.355</v>
      </c>
      <c r="F63" s="45">
        <f t="shared" si="0"/>
        <v>0</v>
      </c>
      <c r="G63" s="13"/>
      <c r="H63" s="15">
        <f t="shared" si="1"/>
        <v>0</v>
      </c>
      <c r="I63" s="14">
        <f t="shared" si="2"/>
        <v>0</v>
      </c>
      <c r="J63" s="13"/>
    </row>
    <row r="64" spans="1:10" ht="15">
      <c r="A64" s="19">
        <v>46</v>
      </c>
      <c r="B64" s="39" t="s">
        <v>2</v>
      </c>
      <c r="C64" s="13"/>
      <c r="D64" s="41" t="s">
        <v>1</v>
      </c>
      <c r="E64" s="64">
        <v>179.77499999999998</v>
      </c>
      <c r="F64" s="45">
        <f t="shared" si="0"/>
        <v>0</v>
      </c>
      <c r="G64" s="13"/>
      <c r="H64" s="15">
        <f t="shared" si="1"/>
        <v>0</v>
      </c>
      <c r="I64" s="14">
        <f t="shared" si="2"/>
        <v>0</v>
      </c>
      <c r="J64" s="13"/>
    </row>
    <row r="65" spans="1:10" ht="15">
      <c r="A65" s="19">
        <v>47</v>
      </c>
      <c r="B65" s="39" t="s">
        <v>36</v>
      </c>
      <c r="C65" s="13"/>
      <c r="D65" s="41" t="s">
        <v>1</v>
      </c>
      <c r="E65" s="64">
        <v>1</v>
      </c>
      <c r="F65" s="45">
        <f t="shared" si="0"/>
        <v>0</v>
      </c>
      <c r="G65" s="13"/>
      <c r="H65" s="15">
        <f t="shared" si="1"/>
        <v>0</v>
      </c>
      <c r="I65" s="14">
        <f t="shared" si="2"/>
        <v>0</v>
      </c>
      <c r="J65" s="13"/>
    </row>
    <row r="66" spans="1:10" ht="15.75" thickBot="1">
      <c r="A66" s="51">
        <v>48</v>
      </c>
      <c r="B66" s="52" t="s">
        <v>37</v>
      </c>
      <c r="C66" s="48"/>
      <c r="D66" s="43" t="s">
        <v>1</v>
      </c>
      <c r="E66" s="65">
        <v>1</v>
      </c>
      <c r="F66" s="45">
        <f t="shared" si="0"/>
        <v>0</v>
      </c>
      <c r="G66" s="48"/>
      <c r="H66" s="48"/>
      <c r="I66" s="47">
        <f t="shared" si="2"/>
        <v>0</v>
      </c>
      <c r="J66" s="48"/>
    </row>
    <row r="67" spans="1:10" ht="15.75" thickBot="1">
      <c r="A67" s="53"/>
      <c r="B67" s="56" t="s">
        <v>0</v>
      </c>
      <c r="C67" s="54"/>
      <c r="D67" s="54"/>
      <c r="E67" s="66"/>
      <c r="F67" s="57">
        <f>SUM(F19:F66)</f>
        <v>0</v>
      </c>
      <c r="G67" s="54"/>
      <c r="H67" s="57">
        <f>SUM(H19:H66)</f>
        <v>0</v>
      </c>
      <c r="I67" s="54"/>
      <c r="J67" s="55"/>
    </row>
    <row r="68" spans="1:10">
      <c r="A68" s="6"/>
    </row>
    <row r="73" spans="1:10">
      <c r="B73" s="4"/>
      <c r="C73" s="3"/>
      <c r="D73" s="3"/>
      <c r="E73" s="67"/>
      <c r="G73" s="2"/>
      <c r="H73" s="2"/>
    </row>
    <row r="74" spans="1:10">
      <c r="B74" s="1"/>
      <c r="C74" s="3"/>
      <c r="D74" s="3"/>
      <c r="E74" s="68"/>
      <c r="G74" s="2"/>
      <c r="H74" s="2"/>
    </row>
    <row r="75" spans="1:10" ht="15.75">
      <c r="B75" s="32" t="s">
        <v>49</v>
      </c>
      <c r="C75" s="9"/>
      <c r="D75" s="9"/>
      <c r="E75" s="69"/>
      <c r="F75" s="9"/>
      <c r="G75" s="8"/>
      <c r="H75" s="2"/>
      <c r="I75" s="2"/>
    </row>
    <row r="76" spans="1:10" ht="15.75">
      <c r="B76" s="32" t="s">
        <v>57</v>
      </c>
      <c r="C76" s="9"/>
      <c r="D76" s="9"/>
      <c r="E76" s="69"/>
      <c r="F76" s="9"/>
      <c r="G76" s="8"/>
      <c r="H76" s="2"/>
      <c r="I76" s="2"/>
    </row>
    <row r="77" spans="1:10">
      <c r="B77" s="12"/>
      <c r="C77" s="9"/>
      <c r="D77" s="9"/>
      <c r="E77" s="69"/>
      <c r="F77" s="9"/>
      <c r="G77" s="8"/>
      <c r="H77" s="2"/>
      <c r="I77" s="2"/>
    </row>
    <row r="78" spans="1:10">
      <c r="B78" s="12"/>
      <c r="C78" s="9"/>
      <c r="D78" s="9"/>
      <c r="E78" s="59"/>
      <c r="F78" s="9"/>
      <c r="G78" s="8"/>
      <c r="H78" s="2"/>
      <c r="I78" s="2"/>
    </row>
    <row r="79" spans="1:10" ht="15.75">
      <c r="B79" s="32" t="s">
        <v>50</v>
      </c>
      <c r="C79" s="9"/>
      <c r="D79" s="9"/>
      <c r="E79" s="69"/>
      <c r="F79" s="9"/>
      <c r="G79" s="8"/>
      <c r="H79" s="2"/>
      <c r="I79" s="2"/>
    </row>
    <row r="80" spans="1:10">
      <c r="B80" s="10"/>
      <c r="C80" s="9"/>
      <c r="D80" s="9"/>
      <c r="E80" s="69"/>
      <c r="F80" s="9"/>
      <c r="G80" s="8"/>
      <c r="H80" s="2"/>
      <c r="I80" s="2"/>
    </row>
    <row r="81" spans="2:9">
      <c r="B81" s="10"/>
      <c r="C81" s="9"/>
      <c r="D81" s="9"/>
      <c r="E81" s="69"/>
      <c r="F81" s="9"/>
      <c r="G81" s="8"/>
      <c r="H81" s="2"/>
      <c r="I81" s="2"/>
    </row>
    <row r="82" spans="2:9">
      <c r="B82" s="7"/>
      <c r="C82" s="3"/>
      <c r="D82" s="3"/>
      <c r="E82" s="70"/>
      <c r="F82" s="3"/>
      <c r="G82" s="2"/>
      <c r="H82" s="2"/>
      <c r="I82" s="2"/>
    </row>
    <row r="83" spans="2:9">
      <c r="B83" s="7"/>
      <c r="C83" s="3"/>
      <c r="D83" s="3"/>
      <c r="E83" s="70"/>
      <c r="F83" s="3"/>
      <c r="G83" s="2"/>
      <c r="H83" s="2"/>
      <c r="I83" s="2"/>
    </row>
    <row r="84" spans="2:9">
      <c r="B84" s="7"/>
      <c r="C84" s="3"/>
      <c r="D84" s="3"/>
      <c r="E84" s="70"/>
      <c r="F84" s="3"/>
      <c r="G84" s="2"/>
      <c r="H84" s="2"/>
    </row>
    <row r="85" spans="2:9">
      <c r="B85" s="7" t="s">
        <v>51</v>
      </c>
      <c r="C85" s="3"/>
      <c r="D85" s="3"/>
      <c r="E85" s="70"/>
      <c r="F85" s="5" t="s">
        <v>53</v>
      </c>
      <c r="G85" s="2"/>
      <c r="H85" s="2"/>
    </row>
    <row r="86" spans="2:9">
      <c r="B86" t="s">
        <v>52</v>
      </c>
      <c r="C86" s="3"/>
      <c r="D86" s="3"/>
      <c r="E86" s="67"/>
      <c r="F86" t="s">
        <v>54</v>
      </c>
      <c r="G86" s="2"/>
      <c r="H86" s="6"/>
    </row>
    <row r="87" spans="2:9">
      <c r="B87" s="1"/>
      <c r="C87" s="3"/>
      <c r="D87" s="3"/>
      <c r="E87" s="67"/>
      <c r="G87" s="2"/>
      <c r="H87" s="2"/>
    </row>
  </sheetData>
  <mergeCells count="9">
    <mergeCell ref="F17:F18"/>
    <mergeCell ref="G17:G18"/>
    <mergeCell ref="H17:H18"/>
    <mergeCell ref="I17:I18"/>
    <mergeCell ref="A17:A18"/>
    <mergeCell ref="B17:B18"/>
    <mergeCell ref="C17:C18"/>
    <mergeCell ref="D17:D18"/>
    <mergeCell ref="E17:E1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1" manualBreakCount="1">
    <brk id="4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mięso  zał nr 1 2021</vt:lpstr>
      <vt:lpstr>'mięso  zał nr 1 2021'!Obszar_wydruku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Intendent</dc:creator>
  <cp:lastModifiedBy>Your User Name</cp:lastModifiedBy>
  <cp:lastPrinted>2019-12-13T09:47:59Z</cp:lastPrinted>
  <dcterms:created xsi:type="dcterms:W3CDTF">2016-12-14T11:28:17Z</dcterms:created>
  <dcterms:modified xsi:type="dcterms:W3CDTF">2020-12-14T08:22:38Z</dcterms:modified>
</cp:coreProperties>
</file>